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autoCompressPictures="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9630" firstSheet="1" activeTab="1"/>
  </bookViews>
  <sheets>
    <sheet name="Frequency Table Practice" sheetId="1" r:id="rId1"/>
    <sheet name="Graphing discrete data" sheetId="2" r:id="rId2"/>
    <sheet name="Graphing continuous data" sheetId="3" r:id="rId3"/>
    <sheet name="Sheet1" sheetId="5" r:id="rId4"/>
    <sheet name="Assignment data" sheetId="4" r:id="rId5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7" i="4" l="1"/>
  <c r="H18" i="4"/>
  <c r="H16" i="4"/>
  <c r="H15" i="4"/>
  <c r="J23" i="4" a="1"/>
  <c r="J23" i="4"/>
  <c r="J24" i="4"/>
  <c r="J25" i="4"/>
  <c r="J26" i="4"/>
  <c r="J27" i="4"/>
  <c r="J28" i="4"/>
  <c r="J29" i="4"/>
  <c r="J30" i="4"/>
  <c r="H35" i="4"/>
  <c r="H34" i="4"/>
  <c r="H33" i="4"/>
  <c r="H32" i="4"/>
  <c r="H31" i="4"/>
  <c r="H30" i="4"/>
  <c r="H29" i="4"/>
  <c r="H27" i="4"/>
  <c r="H28" i="4"/>
  <c r="H26" i="4"/>
  <c r="H25" i="4"/>
  <c r="H24" i="4"/>
  <c r="H23" i="4"/>
  <c r="F5" i="2"/>
  <c r="G11" i="1"/>
  <c r="G10" i="1"/>
  <c r="G9" i="1"/>
  <c r="G8" i="1"/>
  <c r="G7" i="1"/>
  <c r="G4" i="1"/>
  <c r="G5" i="1"/>
  <c r="G6" i="1"/>
  <c r="H11" i="1"/>
  <c r="H10" i="1"/>
  <c r="H9" i="1"/>
  <c r="H8" i="1"/>
  <c r="H7" i="1"/>
  <c r="H6" i="1"/>
  <c r="H5" i="1"/>
  <c r="H4" i="1"/>
  <c r="F11" i="1"/>
  <c r="F10" i="1"/>
  <c r="F9" i="1"/>
  <c r="F8" i="1"/>
  <c r="F7" i="1"/>
  <c r="F6" i="1"/>
  <c r="F5" i="1"/>
  <c r="F4" i="1"/>
  <c r="E11" i="1"/>
  <c r="E10" i="1"/>
  <c r="E9" i="1"/>
  <c r="E8" i="1"/>
  <c r="E7" i="1"/>
  <c r="E6" i="1"/>
  <c r="E5" i="1"/>
  <c r="E4" i="1"/>
  <c r="E11" i="2"/>
  <c r="E12" i="2"/>
  <c r="E13" i="2"/>
  <c r="E14" i="2"/>
  <c r="F14" i="2"/>
  <c r="F13" i="2"/>
  <c r="F12" i="2"/>
  <c r="F11" i="2"/>
  <c r="E6" i="2"/>
  <c r="F6" i="2"/>
  <c r="E5" i="2"/>
</calcChain>
</file>

<file path=xl/sharedStrings.xml><?xml version="1.0" encoding="utf-8"?>
<sst xmlns="http://schemas.openxmlformats.org/spreadsheetml/2006/main" count="124" uniqueCount="57">
  <si>
    <r>
      <t>Frequency (</t>
    </r>
    <r>
      <rPr>
        <i/>
        <sz val="11"/>
        <color theme="1"/>
        <rFont val="Calibri"/>
        <family val="2"/>
        <scheme val="minor"/>
      </rPr>
      <t>f)</t>
    </r>
  </si>
  <si>
    <t>Percentage (%)</t>
  </si>
  <si>
    <r>
      <t>Cumulative percentage (%</t>
    </r>
    <r>
      <rPr>
        <vertAlign val="sub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)</t>
    </r>
  </si>
  <si>
    <t>If you were given a choice between the following desserts, what would it be? (1 = Brownies; 2= Cake; 3 = Cookies; 4 = Ice cream)</t>
  </si>
  <si>
    <t xml:space="preserve">How many students have a job? </t>
  </si>
  <si>
    <t>f</t>
  </si>
  <si>
    <t>%</t>
  </si>
  <si>
    <t xml:space="preserve">What's your favorite dessert? </t>
  </si>
  <si>
    <t>Brownies</t>
  </si>
  <si>
    <t>Cake</t>
  </si>
  <si>
    <t>Cookies</t>
  </si>
  <si>
    <t>Ice Cream</t>
  </si>
  <si>
    <t>Working</t>
  </si>
  <si>
    <t>Not working</t>
  </si>
  <si>
    <t>How nervous are you about taking Statistics?</t>
  </si>
  <si>
    <t>I think I'm good at math</t>
  </si>
  <si>
    <t xml:space="preserve">Ratings of: How nervous are you about taking Statistics? </t>
  </si>
  <si>
    <t xml:space="preserve">Ratings of: I think I'm good at Math. </t>
  </si>
  <si>
    <t>rowname</t>
  </si>
  <si>
    <t>Gender</t>
  </si>
  <si>
    <t>Class</t>
  </si>
  <si>
    <t>TVHours</t>
  </si>
  <si>
    <t>SleepHours</t>
  </si>
  <si>
    <t>Hours of sleep among a sample of 30 college students</t>
  </si>
  <si>
    <t>Female</t>
  </si>
  <si>
    <t>Junior</t>
  </si>
  <si>
    <t xml:space="preserve">Hours   </t>
  </si>
  <si>
    <t>cumulative f</t>
  </si>
  <si>
    <t>Cumulative %</t>
  </si>
  <si>
    <t>Sophomore</t>
  </si>
  <si>
    <t>Male</t>
  </si>
  <si>
    <t>Senior</t>
  </si>
  <si>
    <t>Freshman</t>
  </si>
  <si>
    <t xml:space="preserve">Class rank among a group of 30 college students. </t>
  </si>
  <si>
    <t xml:space="preserve">Class   </t>
  </si>
  <si>
    <t>Hours spent watching TV per week among a sample of 30 college students</t>
  </si>
  <si>
    <t>Particpant</t>
  </si>
  <si>
    <t>Employment Status (1 = job; 2 = No job)</t>
  </si>
  <si>
    <t>Days of Napping</t>
  </si>
  <si>
    <t>Title: Number of days that students nap during an average week</t>
  </si>
  <si>
    <t>Number of Days</t>
  </si>
  <si>
    <t>Cumulative frequency (fc)</t>
  </si>
  <si>
    <t>Rating (1 to 10) for "bins"</t>
  </si>
  <si>
    <t xml:space="preserve">Bin limit </t>
  </si>
  <si>
    <t xml:space="preserve">bin counts </t>
  </si>
  <si>
    <t>Bin label</t>
  </si>
  <si>
    <t>&lt;=0</t>
  </si>
  <si>
    <t>1 --2</t>
  </si>
  <si>
    <t>3 --4</t>
  </si>
  <si>
    <t>5--6</t>
  </si>
  <si>
    <t>7--8</t>
  </si>
  <si>
    <t>9--10</t>
  </si>
  <si>
    <t>11--12</t>
  </si>
  <si>
    <t>&gt;12</t>
  </si>
  <si>
    <t>Bin</t>
  </si>
  <si>
    <t>More</t>
  </si>
  <si>
    <t>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</si>
</sst>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0"/>
      <name val="Arial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vertical="center" wrapText="1"/>
    </xf>
    <xf numFmtId="0" fontId="3" fillId="3" borderId="0" xfId="0" applyFont="1" applyFill="1" applyBorder="1" applyAlignment="1">
      <alignment wrapText="1"/>
    </xf>
    <xf numFmtId="0" fontId="4" fillId="0" borderId="0" xfId="0" applyFont="1" applyAlignment="1"/>
    <xf numFmtId="0" fontId="0" fillId="2" borderId="0" xfId="0" applyFill="1"/>
    <xf numFmtId="2" fontId="0" fillId="0" borderId="0" xfId="0" applyNumberFormat="1"/>
    <xf numFmtId="0" fontId="0" fillId="0" borderId="0" xfId="0" applyFont="1" applyAlignment="1"/>
    <xf numFmtId="0" fontId="0" fillId="3" borderId="0" xfId="0" applyFill="1"/>
    <xf numFmtId="0" fontId="4" fillId="0" borderId="0" xfId="0" applyFont="1"/>
    <xf numFmtId="0" fontId="5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1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0" xfId="0" applyFont="1"/>
    <xf numFmtId="0" fontId="1" fillId="0" borderId="0" xfId="0" applyFont="1"/>
    <xf numFmtId="0" fontId="0" fillId="0" borderId="4" xfId="0" applyFont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2" fontId="0" fillId="0" borderId="6" xfId="0" quotePrefix="1" applyNumberForma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5" fillId="2" borderId="0" xfId="0" applyFont="1" applyFill="1" applyBorder="1" applyAlignment="1">
      <alignment wrapText="1"/>
    </xf>
    <xf numFmtId="0" fontId="0" fillId="0" borderId="0" xfId="0" applyBorder="1"/>
    <xf numFmtId="2" fontId="0" fillId="0" borderId="0" xfId="0" quotePrefix="1" applyNumberFormat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Fill="1" applyBorder="1"/>
    <xf numFmtId="2" fontId="0" fillId="0" borderId="0" xfId="0" applyNumberFormat="1" applyBorder="1"/>
    <xf numFmtId="0" fontId="0" fillId="0" borderId="0" xfId="0" applyNumberFormat="1" applyFill="1" applyBorder="1" applyAlignment="1"/>
    <xf numFmtId="0" fontId="0" fillId="0" borderId="0" xfId="0" applyFill="1" applyBorder="1" applyAlignment="1"/>
    <xf numFmtId="10" fontId="0" fillId="0" borderId="0" xfId="0" applyNumberFormat="1" applyFill="1" applyBorder="1" applyAlignment="1"/>
    <xf numFmtId="0" fontId="0" fillId="0" borderId="7" xfId="0" applyFill="1" applyBorder="1" applyAlignment="1"/>
    <xf numFmtId="10" fontId="0" fillId="0" borderId="7" xfId="0" applyNumberFormat="1" applyFill="1" applyBorder="1" applyAlignment="1"/>
    <xf numFmtId="0" fontId="1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TV hours 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Sheet1!$A$2:$A$9</c:f>
              <c:strCache>
                <c:ptCount val="8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  <c:pt idx="6">
                  <c:v>12</c:v>
                </c:pt>
                <c:pt idx="7">
                  <c:v>More</c:v>
                </c:pt>
              </c:strCache>
            </c:strRef>
          </c:cat>
          <c:val>
            <c:numRef>
              <c:f>Sheet1!$B$2:$B$9</c:f>
              <c:numCache>
                <c:formatCode>General</c:formatCode>
                <c:ptCount val="8"/>
                <c:pt idx="0">
                  <c:v>2</c:v>
                </c:pt>
                <c:pt idx="1">
                  <c:v>7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0622832"/>
        <c:axId val="-180621744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Sheet1!$A$2:$A$9</c:f>
              <c:strCache>
                <c:ptCount val="8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  <c:pt idx="6">
                  <c:v>12</c:v>
                </c:pt>
                <c:pt idx="7">
                  <c:v>More</c:v>
                </c:pt>
              </c:strCache>
            </c:strRef>
          </c:cat>
          <c:val>
            <c:numRef>
              <c:f>Sheet1!$C$2:$C$9</c:f>
              <c:numCache>
                <c:formatCode>0.00%</c:formatCode>
                <c:ptCount val="8"/>
                <c:pt idx="0">
                  <c:v>0.15384615384615385</c:v>
                </c:pt>
                <c:pt idx="1">
                  <c:v>0.69230769230769229</c:v>
                </c:pt>
                <c:pt idx="2">
                  <c:v>0.84615384615384615</c:v>
                </c:pt>
                <c:pt idx="3">
                  <c:v>0.92307692307692313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623920"/>
        <c:axId val="-180614128"/>
      </c:lineChart>
      <c:catAx>
        <c:axId val="-180622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-180621744"/>
        <c:crosses val="autoZero"/>
        <c:auto val="1"/>
        <c:lblAlgn val="ctr"/>
        <c:lblOffset val="100"/>
        <c:noMultiLvlLbl val="0"/>
      </c:catAx>
      <c:valAx>
        <c:axId val="-1806217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-180622832"/>
        <c:crosses val="autoZero"/>
        <c:crossBetween val="between"/>
      </c:valAx>
      <c:valAx>
        <c:axId val="-18061412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-180623920"/>
        <c:crosses val="max"/>
        <c:crossBetween val="between"/>
      </c:valAx>
      <c:catAx>
        <c:axId val="-180623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80614128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16245370370370371"/>
          <c:w val="0.93888888888888888"/>
          <c:h val="0.6714577865266842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'Assignment data'!$G$15:$G$18</c:f>
              <c:strCache>
                <c:ptCount val="4"/>
                <c:pt idx="0">
                  <c:v>Freshman</c:v>
                </c:pt>
                <c:pt idx="1">
                  <c:v>Sophomore</c:v>
                </c:pt>
                <c:pt idx="2">
                  <c:v>Junior</c:v>
                </c:pt>
                <c:pt idx="3">
                  <c:v>Senior</c:v>
                </c:pt>
              </c:strCache>
            </c:strRef>
          </c:cat>
          <c:val>
            <c:numRef>
              <c:f>'Assignment data'!$H$15:$H$18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7</c:v>
                </c:pt>
                <c:pt idx="3">
                  <c:v>1</c:v>
                </c:pt>
              </c:numCache>
            </c:numRef>
          </c:val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238124</xdr:colOff>
      <xdr:row>0</xdr:row>
      <xdr:rowOff>180975</xdr:rowOff>
    </xdr:from>
    <xdr:to>
      <xdr:col>11</xdr:col>
      <xdr:colOff>457199</xdr:colOff>
      <xdr:row>13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5</xdr:row>
      <xdr:rowOff>133350</xdr:rowOff>
    </xdr:from>
    <xdr:to>
      <xdr:col>15</xdr:col>
      <xdr:colOff>409575</xdr:colOff>
      <xdr:row>20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E13" sqref="E13"/>
    </sheetView>
  </sheetViews>
  <sheetFormatPr defaultColWidth="8.85546875" defaultRowHeight="15" x14ac:dyDescent="0.25"/>
  <cols>
    <col min="1" max="1" width="11.5703125" customWidth="1"/>
    <col min="2" max="2" width="16" customWidth="1"/>
    <col min="4" max="4" width="16.7109375" customWidth="1"/>
    <col min="5" max="5" width="19.42578125" customWidth="1"/>
    <col min="6" max="6" width="15.42578125" customWidth="1"/>
    <col min="7" max="7" width="14.42578125" customWidth="1"/>
    <col min="8" max="8" width="16.28515625" customWidth="1"/>
  </cols>
  <sheetData>
    <row r="1" spans="1:8" x14ac:dyDescent="0.25">
      <c r="D1" s="32" t="s">
        <v>39</v>
      </c>
      <c r="E1" s="32"/>
      <c r="F1" s="32"/>
      <c r="G1" s="32"/>
      <c r="H1" s="32"/>
    </row>
    <row r="2" spans="1:8" x14ac:dyDescent="0.25">
      <c r="D2" s="32"/>
      <c r="E2" s="32"/>
      <c r="F2" s="32"/>
      <c r="G2" s="32"/>
      <c r="H2" s="32"/>
    </row>
    <row r="3" spans="1:8" ht="33" x14ac:dyDescent="0.25">
      <c r="A3" s="15" t="s">
        <v>36</v>
      </c>
      <c r="B3" s="15" t="s">
        <v>38</v>
      </c>
      <c r="D3" s="22" t="s">
        <v>40</v>
      </c>
      <c r="E3" s="22" t="s">
        <v>0</v>
      </c>
      <c r="F3" s="22" t="s">
        <v>41</v>
      </c>
      <c r="G3" s="22" t="s">
        <v>1</v>
      </c>
      <c r="H3" s="22" t="s">
        <v>2</v>
      </c>
    </row>
    <row r="4" spans="1:8" x14ac:dyDescent="0.25">
      <c r="A4">
        <v>1</v>
      </c>
      <c r="B4">
        <v>4</v>
      </c>
      <c r="D4" s="22">
        <v>7</v>
      </c>
      <c r="E4" s="22">
        <f>COUNTIF(B4:B33,7)</f>
        <v>2</v>
      </c>
      <c r="F4" s="21">
        <f>E4</f>
        <v>2</v>
      </c>
      <c r="G4" s="25">
        <f>FE4/F11</f>
        <v>0</v>
      </c>
      <c r="H4" s="25">
        <f>F4/F11</f>
        <v>6.6666666666666666E-2</v>
      </c>
    </row>
    <row r="5" spans="1:8" x14ac:dyDescent="0.25">
      <c r="A5">
        <v>2</v>
      </c>
      <c r="B5">
        <v>1</v>
      </c>
      <c r="D5" s="22">
        <v>6</v>
      </c>
      <c r="E5" s="26">
        <f>COUNTIF(B4:B34,6)</f>
        <v>1</v>
      </c>
      <c r="F5" s="21">
        <f>F4+E5</f>
        <v>3</v>
      </c>
      <c r="G5" s="25">
        <f>E5/F11</f>
        <v>3.3333333333333333E-2</v>
      </c>
      <c r="H5" s="25">
        <f>F5/F11</f>
        <v>0.1</v>
      </c>
    </row>
    <row r="6" spans="1:8" x14ac:dyDescent="0.25">
      <c r="A6">
        <v>3</v>
      </c>
      <c r="B6">
        <v>2</v>
      </c>
      <c r="D6" s="22">
        <v>5</v>
      </c>
      <c r="E6" s="26">
        <f>COUNTIF(B4:B34,5)</f>
        <v>0</v>
      </c>
      <c r="F6" s="21">
        <f>E6+F5</f>
        <v>3</v>
      </c>
      <c r="G6" s="25">
        <f>E6/F11</f>
        <v>0</v>
      </c>
      <c r="H6" s="25">
        <f>F6/F11</f>
        <v>0.1</v>
      </c>
    </row>
    <row r="7" spans="1:8" x14ac:dyDescent="0.25">
      <c r="A7">
        <v>4</v>
      </c>
      <c r="B7">
        <v>4</v>
      </c>
      <c r="D7" s="22">
        <v>4</v>
      </c>
      <c r="E7" s="26">
        <f>COUNTIF(B4:B34,4)</f>
        <v>6</v>
      </c>
      <c r="F7" s="21">
        <f>F6+E7</f>
        <v>9</v>
      </c>
      <c r="G7" s="25">
        <f>E7/F11</f>
        <v>0.2</v>
      </c>
      <c r="H7" s="25">
        <f>F7/F11</f>
        <v>0.3</v>
      </c>
    </row>
    <row r="8" spans="1:8" x14ac:dyDescent="0.25">
      <c r="A8">
        <v>5</v>
      </c>
      <c r="B8">
        <v>6</v>
      </c>
      <c r="D8" s="22">
        <v>3</v>
      </c>
      <c r="E8" s="26">
        <f>COUNTIF(B4:B37,3)</f>
        <v>2</v>
      </c>
      <c r="F8" s="21">
        <f>9+E8</f>
        <v>11</v>
      </c>
      <c r="G8" s="25">
        <f>E8/F11</f>
        <v>6.6666666666666666E-2</v>
      </c>
      <c r="H8" s="25">
        <f>F8/F11</f>
        <v>0.36666666666666664</v>
      </c>
    </row>
    <row r="9" spans="1:8" x14ac:dyDescent="0.25">
      <c r="A9">
        <v>6</v>
      </c>
      <c r="B9">
        <v>1</v>
      </c>
      <c r="D9" s="22">
        <v>2</v>
      </c>
      <c r="E9" s="26">
        <f>COUNTIF(B4:B34,2)</f>
        <v>7</v>
      </c>
      <c r="F9" s="21">
        <f>F8+E9</f>
        <v>18</v>
      </c>
      <c r="G9" s="25">
        <f>E9/F11</f>
        <v>0.23333333333333334</v>
      </c>
      <c r="H9" s="25">
        <f>F9/F11</f>
        <v>0.6</v>
      </c>
    </row>
    <row r="10" spans="1:8" x14ac:dyDescent="0.25">
      <c r="A10">
        <v>7</v>
      </c>
      <c r="B10">
        <v>2</v>
      </c>
      <c r="D10" s="22">
        <v>1</v>
      </c>
      <c r="E10" s="26">
        <f>COUNTIF(B4:B34,1)</f>
        <v>9</v>
      </c>
      <c r="F10" s="21">
        <f>F9+E10</f>
        <v>27</v>
      </c>
      <c r="G10" s="25">
        <f>E10/F11</f>
        <v>0.3</v>
      </c>
      <c r="H10" s="25">
        <f>F10/F11</f>
        <v>0.9</v>
      </c>
    </row>
    <row r="11" spans="1:8" x14ac:dyDescent="0.25">
      <c r="A11">
        <v>8</v>
      </c>
      <c r="B11">
        <v>2</v>
      </c>
      <c r="D11" s="23">
        <v>0</v>
      </c>
      <c r="E11" s="26">
        <f>COUNTIF(B4:B34,0)</f>
        <v>3</v>
      </c>
      <c r="F11" s="21">
        <f>F10+E11</f>
        <v>30</v>
      </c>
      <c r="G11" s="25">
        <f>E11/F11</f>
        <v>0.1</v>
      </c>
      <c r="H11" s="25">
        <f>F11/F11</f>
        <v>1</v>
      </c>
    </row>
    <row r="12" spans="1:8" x14ac:dyDescent="0.25">
      <c r="A12">
        <v>9</v>
      </c>
      <c r="B12">
        <v>2</v>
      </c>
      <c r="D12" s="11"/>
      <c r="E12" s="11"/>
      <c r="F12" s="28"/>
      <c r="G12" s="29"/>
      <c r="H12" s="29"/>
    </row>
    <row r="13" spans="1:8" x14ac:dyDescent="0.25">
      <c r="A13">
        <v>10</v>
      </c>
      <c r="B13">
        <v>4</v>
      </c>
      <c r="D13" s="11"/>
      <c r="E13" s="11"/>
      <c r="F13" s="28"/>
      <c r="G13" s="29"/>
      <c r="H13" s="29"/>
    </row>
    <row r="14" spans="1:8" x14ac:dyDescent="0.25">
      <c r="A14">
        <v>11</v>
      </c>
      <c r="B14">
        <v>0</v>
      </c>
      <c r="D14" s="30"/>
      <c r="E14" s="11"/>
      <c r="F14" s="28"/>
      <c r="G14" s="29"/>
      <c r="H14" s="29"/>
    </row>
    <row r="15" spans="1:8" x14ac:dyDescent="0.25">
      <c r="A15">
        <v>12</v>
      </c>
      <c r="B15">
        <v>1</v>
      </c>
      <c r="D15" s="30"/>
      <c r="E15" s="11"/>
      <c r="F15" s="28"/>
      <c r="G15" s="29"/>
      <c r="H15" s="29"/>
    </row>
    <row r="16" spans="1:8" x14ac:dyDescent="0.25">
      <c r="A16">
        <v>13</v>
      </c>
      <c r="B16">
        <v>1</v>
      </c>
      <c r="D16" s="30"/>
      <c r="E16" s="11"/>
      <c r="F16" s="28"/>
      <c r="G16" s="29"/>
      <c r="H16" s="29"/>
    </row>
    <row r="17" spans="1:2" x14ac:dyDescent="0.25">
      <c r="A17">
        <v>14</v>
      </c>
      <c r="B17">
        <v>7</v>
      </c>
    </row>
    <row r="18" spans="1:2" x14ac:dyDescent="0.25">
      <c r="A18">
        <v>15</v>
      </c>
      <c r="B18">
        <v>2</v>
      </c>
    </row>
    <row r="19" spans="1:2" x14ac:dyDescent="0.25">
      <c r="A19">
        <v>16</v>
      </c>
      <c r="B19">
        <v>2</v>
      </c>
    </row>
    <row r="20" spans="1:2" x14ac:dyDescent="0.25">
      <c r="A20">
        <v>17</v>
      </c>
      <c r="B20">
        <v>1</v>
      </c>
    </row>
    <row r="21" spans="1:2" x14ac:dyDescent="0.25">
      <c r="A21">
        <v>18</v>
      </c>
      <c r="B21">
        <v>7</v>
      </c>
    </row>
    <row r="22" spans="1:2" x14ac:dyDescent="0.25">
      <c r="A22">
        <v>19</v>
      </c>
      <c r="B22">
        <v>3</v>
      </c>
    </row>
    <row r="23" spans="1:2" x14ac:dyDescent="0.25">
      <c r="A23">
        <v>20</v>
      </c>
      <c r="B23">
        <v>1</v>
      </c>
    </row>
    <row r="24" spans="1:2" x14ac:dyDescent="0.25">
      <c r="A24">
        <v>21</v>
      </c>
      <c r="B24">
        <v>4</v>
      </c>
    </row>
    <row r="25" spans="1:2" x14ac:dyDescent="0.25">
      <c r="A25">
        <v>22</v>
      </c>
      <c r="B25">
        <v>1</v>
      </c>
    </row>
    <row r="26" spans="1:2" x14ac:dyDescent="0.25">
      <c r="A26">
        <v>23</v>
      </c>
      <c r="B26">
        <v>4</v>
      </c>
    </row>
    <row r="27" spans="1:2" x14ac:dyDescent="0.25">
      <c r="A27">
        <v>24</v>
      </c>
      <c r="B27">
        <v>4</v>
      </c>
    </row>
    <row r="28" spans="1:2" x14ac:dyDescent="0.25">
      <c r="A28">
        <v>25</v>
      </c>
      <c r="B28">
        <v>1</v>
      </c>
    </row>
    <row r="29" spans="1:2" x14ac:dyDescent="0.25">
      <c r="A29">
        <v>26</v>
      </c>
      <c r="B29">
        <v>2</v>
      </c>
    </row>
    <row r="30" spans="1:2" x14ac:dyDescent="0.25">
      <c r="A30">
        <v>27</v>
      </c>
      <c r="B30">
        <v>0</v>
      </c>
    </row>
    <row r="31" spans="1:2" x14ac:dyDescent="0.25">
      <c r="A31">
        <v>28</v>
      </c>
      <c r="B31">
        <v>0</v>
      </c>
    </row>
    <row r="32" spans="1:2" x14ac:dyDescent="0.25">
      <c r="A32">
        <v>29</v>
      </c>
      <c r="B32">
        <v>3</v>
      </c>
    </row>
    <row r="33" spans="1:2" x14ac:dyDescent="0.25">
      <c r="A33">
        <v>30</v>
      </c>
      <c r="B33">
        <v>1</v>
      </c>
    </row>
  </sheetData>
  <mergeCells count="1">
    <mergeCell ref="D1:H2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H19" sqref="H19"/>
    </sheetView>
  </sheetViews>
  <sheetFormatPr defaultColWidth="8.85546875" defaultRowHeight="15" x14ac:dyDescent="0.25"/>
  <cols>
    <col min="1" max="1" width="24.28515625" customWidth="1"/>
    <col min="2" max="2" width="30.140625" customWidth="1"/>
    <col min="4" max="4" width="13.7109375" customWidth="1"/>
    <col min="6" max="6" width="13.5703125" customWidth="1"/>
  </cols>
  <sheetData>
    <row r="1" spans="1:6" ht="75" x14ac:dyDescent="0.25">
      <c r="A1" s="27" t="s">
        <v>37</v>
      </c>
      <c r="B1" s="2" t="s">
        <v>3</v>
      </c>
    </row>
    <row r="2" spans="1:6" x14ac:dyDescent="0.25">
      <c r="A2" s="3">
        <v>2</v>
      </c>
      <c r="B2" s="3">
        <v>4</v>
      </c>
    </row>
    <row r="3" spans="1:6" x14ac:dyDescent="0.25">
      <c r="A3" s="3">
        <v>2</v>
      </c>
      <c r="B3" s="3">
        <v>4</v>
      </c>
      <c r="D3" s="4" t="s">
        <v>4</v>
      </c>
      <c r="E3" s="4"/>
      <c r="F3" s="4"/>
    </row>
    <row r="4" spans="1:6" x14ac:dyDescent="0.25">
      <c r="A4" s="3">
        <v>2</v>
      </c>
      <c r="B4" s="3">
        <v>1</v>
      </c>
      <c r="E4" t="s">
        <v>5</v>
      </c>
      <c r="F4" t="s">
        <v>6</v>
      </c>
    </row>
    <row r="5" spans="1:6" x14ac:dyDescent="0.25">
      <c r="A5" s="3">
        <v>1</v>
      </c>
      <c r="B5" s="3">
        <v>1</v>
      </c>
      <c r="D5" t="s">
        <v>12</v>
      </c>
      <c r="E5">
        <f>COUNTIF(A2:A57,1)</f>
        <v>18</v>
      </c>
      <c r="F5" s="5">
        <f>(E5/56)*100</f>
        <v>32.142857142857146</v>
      </c>
    </row>
    <row r="6" spans="1:6" x14ac:dyDescent="0.25">
      <c r="A6" s="3">
        <v>2</v>
      </c>
      <c r="B6" s="3">
        <v>3</v>
      </c>
      <c r="D6" t="s">
        <v>13</v>
      </c>
      <c r="E6">
        <f>COUNTIF(A2:A57,2)</f>
        <v>19</v>
      </c>
      <c r="F6" s="5">
        <f>(E6/56)*100</f>
        <v>33.928571428571431</v>
      </c>
    </row>
    <row r="7" spans="1:6" x14ac:dyDescent="0.25">
      <c r="A7" s="3">
        <v>2</v>
      </c>
      <c r="B7" s="3">
        <v>2</v>
      </c>
    </row>
    <row r="8" spans="1:6" x14ac:dyDescent="0.25">
      <c r="A8" s="3">
        <v>2</v>
      </c>
      <c r="B8" s="3">
        <v>1</v>
      </c>
    </row>
    <row r="9" spans="1:6" x14ac:dyDescent="0.25">
      <c r="A9" s="3">
        <v>1</v>
      </c>
      <c r="B9" s="3">
        <v>3</v>
      </c>
      <c r="D9" s="7" t="s">
        <v>7</v>
      </c>
      <c r="E9" s="7"/>
      <c r="F9" s="7"/>
    </row>
    <row r="10" spans="1:6" x14ac:dyDescent="0.25">
      <c r="A10" s="3">
        <v>1</v>
      </c>
      <c r="B10" s="3">
        <v>3</v>
      </c>
      <c r="E10" t="s">
        <v>5</v>
      </c>
      <c r="F10" t="s">
        <v>6</v>
      </c>
    </row>
    <row r="11" spans="1:6" x14ac:dyDescent="0.25">
      <c r="A11" s="3">
        <v>1</v>
      </c>
      <c r="B11" s="3">
        <v>1</v>
      </c>
      <c r="D11" t="s">
        <v>8</v>
      </c>
      <c r="E11">
        <f>COUNTIF(B2:B57,1)</f>
        <v>15</v>
      </c>
      <c r="F11">
        <f>E11/56*100</f>
        <v>26.785714285714285</v>
      </c>
    </row>
    <row r="12" spans="1:6" x14ac:dyDescent="0.25">
      <c r="A12" s="3">
        <v>1</v>
      </c>
      <c r="B12" s="3">
        <v>3</v>
      </c>
      <c r="D12" t="s">
        <v>9</v>
      </c>
      <c r="E12">
        <f>COUNTIF(B2:B57,2)</f>
        <v>5</v>
      </c>
      <c r="F12">
        <f>E12/56*100</f>
        <v>8.9285714285714288</v>
      </c>
    </row>
    <row r="13" spans="1:6" x14ac:dyDescent="0.25">
      <c r="A13" s="3">
        <v>1</v>
      </c>
      <c r="B13" s="3">
        <v>4</v>
      </c>
      <c r="D13" t="s">
        <v>10</v>
      </c>
      <c r="E13">
        <f>COUNTIF(B2:B57,3)</f>
        <v>7</v>
      </c>
      <c r="F13">
        <f>E13/56*100</f>
        <v>12.5</v>
      </c>
    </row>
    <row r="14" spans="1:6" x14ac:dyDescent="0.25">
      <c r="A14" s="3">
        <v>2</v>
      </c>
      <c r="B14" s="3">
        <v>3</v>
      </c>
      <c r="D14" t="s">
        <v>11</v>
      </c>
      <c r="E14">
        <f>COUNTIF(B2:B57,4)</f>
        <v>10</v>
      </c>
      <c r="F14">
        <f>E14/56*100</f>
        <v>17.857142857142858</v>
      </c>
    </row>
    <row r="15" spans="1:6" x14ac:dyDescent="0.25">
      <c r="A15" s="3">
        <v>1</v>
      </c>
      <c r="B15" s="3">
        <v>1</v>
      </c>
    </row>
    <row r="16" spans="1:6" x14ac:dyDescent="0.25">
      <c r="A16" s="3">
        <v>2</v>
      </c>
      <c r="B16" s="3">
        <v>4</v>
      </c>
    </row>
    <row r="17" spans="1:2" x14ac:dyDescent="0.25">
      <c r="A17" s="3">
        <v>1</v>
      </c>
      <c r="B17" s="3">
        <v>3</v>
      </c>
    </row>
    <row r="18" spans="1:2" x14ac:dyDescent="0.25">
      <c r="A18" s="3">
        <v>1</v>
      </c>
      <c r="B18" s="3">
        <v>1</v>
      </c>
    </row>
    <row r="19" spans="1:2" x14ac:dyDescent="0.25">
      <c r="A19" s="3">
        <v>2</v>
      </c>
      <c r="B19" s="3">
        <v>2</v>
      </c>
    </row>
    <row r="20" spans="1:2" x14ac:dyDescent="0.25">
      <c r="A20" s="3">
        <v>2</v>
      </c>
      <c r="B20" s="3">
        <v>4</v>
      </c>
    </row>
    <row r="21" spans="1:2" x14ac:dyDescent="0.25">
      <c r="A21" s="3">
        <v>2</v>
      </c>
      <c r="B21" s="3">
        <v>4</v>
      </c>
    </row>
    <row r="22" spans="1:2" x14ac:dyDescent="0.25">
      <c r="A22" s="3">
        <v>1</v>
      </c>
      <c r="B22" s="3">
        <v>1</v>
      </c>
    </row>
    <row r="23" spans="1:2" x14ac:dyDescent="0.25">
      <c r="A23" s="3">
        <v>2</v>
      </c>
      <c r="B23" s="3">
        <v>1</v>
      </c>
    </row>
    <row r="24" spans="1:2" x14ac:dyDescent="0.25">
      <c r="A24" s="3">
        <v>1</v>
      </c>
      <c r="B24" s="3">
        <v>1</v>
      </c>
    </row>
    <row r="25" spans="1:2" x14ac:dyDescent="0.25">
      <c r="A25" s="3">
        <v>2</v>
      </c>
      <c r="B25" s="3">
        <v>1</v>
      </c>
    </row>
    <row r="26" spans="1:2" x14ac:dyDescent="0.25">
      <c r="A26" s="3">
        <v>2</v>
      </c>
      <c r="B26" s="3">
        <v>4</v>
      </c>
    </row>
    <row r="27" spans="1:2" x14ac:dyDescent="0.25">
      <c r="A27" s="3">
        <v>1</v>
      </c>
      <c r="B27" s="3">
        <v>2</v>
      </c>
    </row>
    <row r="28" spans="1:2" x14ac:dyDescent="0.25">
      <c r="A28" s="3">
        <v>1</v>
      </c>
      <c r="B28" s="3">
        <v>3</v>
      </c>
    </row>
    <row r="29" spans="1:2" x14ac:dyDescent="0.25">
      <c r="A29" s="3">
        <v>1</v>
      </c>
      <c r="B29" s="3">
        <v>4</v>
      </c>
    </row>
    <row r="30" spans="1:2" x14ac:dyDescent="0.25">
      <c r="A30" s="3">
        <v>2</v>
      </c>
      <c r="B30" s="3">
        <v>1</v>
      </c>
    </row>
    <row r="31" spans="1:2" x14ac:dyDescent="0.25">
      <c r="A31" s="3">
        <v>1</v>
      </c>
      <c r="B31" s="3">
        <v>2</v>
      </c>
    </row>
    <row r="32" spans="1:2" x14ac:dyDescent="0.25">
      <c r="A32" s="3">
        <v>1</v>
      </c>
      <c r="B32" s="3">
        <v>1</v>
      </c>
    </row>
    <row r="33" spans="1:2" x14ac:dyDescent="0.25">
      <c r="A33" s="3">
        <v>1</v>
      </c>
      <c r="B33" s="3">
        <v>1</v>
      </c>
    </row>
    <row r="34" spans="1:2" x14ac:dyDescent="0.25">
      <c r="A34" s="3">
        <v>1</v>
      </c>
      <c r="B34" s="3">
        <v>1</v>
      </c>
    </row>
    <row r="35" spans="1:2" x14ac:dyDescent="0.25">
      <c r="A35" s="3">
        <v>2</v>
      </c>
      <c r="B35" s="3">
        <v>4</v>
      </c>
    </row>
    <row r="36" spans="1:2" x14ac:dyDescent="0.25">
      <c r="A36" s="3">
        <v>2</v>
      </c>
      <c r="B36" s="3">
        <v>2</v>
      </c>
    </row>
    <row r="37" spans="1:2" x14ac:dyDescent="0.25">
      <c r="A37" s="3">
        <v>2</v>
      </c>
      <c r="B37" s="3">
        <v>1</v>
      </c>
    </row>
    <row r="38" spans="1:2" x14ac:dyDescent="0.25">
      <c r="A38" s="3">
        <v>2</v>
      </c>
      <c r="B38" s="3">
        <v>4</v>
      </c>
    </row>
    <row r="39" spans="1:2" x14ac:dyDescent="0.25">
      <c r="A39" s="3"/>
      <c r="B39" s="3"/>
    </row>
    <row r="40" spans="1:2" x14ac:dyDescent="0.25">
      <c r="A40" s="3"/>
      <c r="B40" s="3"/>
    </row>
    <row r="41" spans="1:2" x14ac:dyDescent="0.25">
      <c r="A41" s="3"/>
      <c r="B41" s="3"/>
    </row>
    <row r="42" spans="1:2" x14ac:dyDescent="0.25">
      <c r="A42" s="3"/>
      <c r="B42" s="3"/>
    </row>
    <row r="43" spans="1:2" x14ac:dyDescent="0.25">
      <c r="A43" s="3"/>
      <c r="B43" s="3"/>
    </row>
    <row r="44" spans="1:2" x14ac:dyDescent="0.25">
      <c r="A44" s="3"/>
      <c r="B44" s="3"/>
    </row>
    <row r="45" spans="1:2" x14ac:dyDescent="0.25">
      <c r="A45" s="3"/>
      <c r="B45" s="3"/>
    </row>
    <row r="46" spans="1:2" x14ac:dyDescent="0.25">
      <c r="A46" s="3"/>
      <c r="B46" s="3"/>
    </row>
    <row r="47" spans="1:2" x14ac:dyDescent="0.25">
      <c r="A47" s="3"/>
      <c r="B47" s="3"/>
    </row>
    <row r="48" spans="1:2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6"/>
    </row>
    <row r="59" spans="1:2" x14ac:dyDescent="0.25">
      <c r="A59" s="6"/>
    </row>
    <row r="60" spans="1:2" x14ac:dyDescent="0.25">
      <c r="A60" s="6"/>
    </row>
    <row r="61" spans="1:2" x14ac:dyDescent="0.25">
      <c r="A61" s="6"/>
    </row>
    <row r="62" spans="1:2" x14ac:dyDescent="0.25">
      <c r="A62" s="6"/>
    </row>
    <row r="63" spans="1:2" x14ac:dyDescent="0.25">
      <c r="A63" s="6"/>
    </row>
    <row r="64" spans="1:2" x14ac:dyDescent="0.25">
      <c r="A64" s="6"/>
    </row>
    <row r="65" spans="1:1" x14ac:dyDescent="0.25">
      <c r="A65" s="6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selection activeCell="H11" sqref="H11"/>
    </sheetView>
  </sheetViews>
  <sheetFormatPr defaultColWidth="8.85546875" defaultRowHeight="15" x14ac:dyDescent="0.25"/>
  <cols>
    <col min="1" max="1" width="18.28515625" customWidth="1"/>
    <col min="2" max="2" width="19.28515625" customWidth="1"/>
    <col min="5" max="5" width="29.42578125" customWidth="1"/>
  </cols>
  <sheetData>
    <row r="1" spans="1:5" ht="45" x14ac:dyDescent="0.25">
      <c r="A1" s="9" t="s">
        <v>14</v>
      </c>
      <c r="B1" s="10" t="s">
        <v>15</v>
      </c>
    </row>
    <row r="2" spans="1:5" ht="36.75" customHeight="1" x14ac:dyDescent="0.25">
      <c r="A2" s="3">
        <v>7</v>
      </c>
      <c r="B2" s="3">
        <v>7</v>
      </c>
      <c r="E2" s="31" t="s">
        <v>16</v>
      </c>
    </row>
    <row r="3" spans="1:5" ht="15.75" thickBot="1" x14ac:dyDescent="0.3">
      <c r="A3" s="3">
        <v>7</v>
      </c>
      <c r="B3" s="3">
        <v>5</v>
      </c>
      <c r="E3" s="1" t="s">
        <v>42</v>
      </c>
    </row>
    <row r="4" spans="1:5" ht="15.75" thickBot="1" x14ac:dyDescent="0.3">
      <c r="A4" s="3">
        <v>2</v>
      </c>
      <c r="B4" s="3">
        <v>9</v>
      </c>
      <c r="E4" s="1">
        <v>1</v>
      </c>
    </row>
    <row r="5" spans="1:5" ht="15.75" thickBot="1" x14ac:dyDescent="0.3">
      <c r="A5" s="3">
        <v>8</v>
      </c>
      <c r="B5" s="3">
        <v>6</v>
      </c>
      <c r="E5" s="1">
        <v>2</v>
      </c>
    </row>
    <row r="6" spans="1:5" ht="15.75" thickBot="1" x14ac:dyDescent="0.3">
      <c r="A6" s="3">
        <v>6</v>
      </c>
      <c r="B6" s="3">
        <v>3</v>
      </c>
      <c r="E6" s="1">
        <v>3</v>
      </c>
    </row>
    <row r="7" spans="1:5" ht="15.75" thickBot="1" x14ac:dyDescent="0.3">
      <c r="A7" s="3">
        <v>7</v>
      </c>
      <c r="B7" s="3">
        <v>5</v>
      </c>
      <c r="E7" s="1">
        <v>4</v>
      </c>
    </row>
    <row r="8" spans="1:5" ht="15.75" thickBot="1" x14ac:dyDescent="0.3">
      <c r="A8" s="3">
        <v>10</v>
      </c>
      <c r="B8" s="3">
        <v>5</v>
      </c>
      <c r="E8" s="1">
        <v>5</v>
      </c>
    </row>
    <row r="9" spans="1:5" ht="15.75" thickBot="1" x14ac:dyDescent="0.3">
      <c r="A9" s="3">
        <v>4</v>
      </c>
      <c r="B9" s="3">
        <v>7</v>
      </c>
      <c r="E9" s="1">
        <v>6</v>
      </c>
    </row>
    <row r="10" spans="1:5" ht="15.75" thickBot="1" x14ac:dyDescent="0.3">
      <c r="A10" s="3">
        <v>8</v>
      </c>
      <c r="B10" s="3">
        <v>1</v>
      </c>
      <c r="E10" s="1">
        <v>7</v>
      </c>
    </row>
    <row r="11" spans="1:5" ht="15.75" thickBot="1" x14ac:dyDescent="0.3">
      <c r="A11" s="3">
        <v>10</v>
      </c>
      <c r="B11" s="3">
        <v>1</v>
      </c>
      <c r="E11" s="1">
        <v>8</v>
      </c>
    </row>
    <row r="12" spans="1:5" ht="15.75" thickBot="1" x14ac:dyDescent="0.3">
      <c r="A12" s="3">
        <v>5</v>
      </c>
      <c r="B12" s="3">
        <v>8</v>
      </c>
      <c r="E12" s="1">
        <v>9</v>
      </c>
    </row>
    <row r="13" spans="1:5" ht="15.75" thickBot="1" x14ac:dyDescent="0.3">
      <c r="A13" s="3">
        <v>9</v>
      </c>
      <c r="B13" s="3">
        <v>1</v>
      </c>
      <c r="E13" s="1">
        <v>10</v>
      </c>
    </row>
    <row r="14" spans="1:5" x14ac:dyDescent="0.25">
      <c r="A14" s="3">
        <v>7</v>
      </c>
      <c r="B14" s="3">
        <v>3</v>
      </c>
      <c r="E14" s="12"/>
    </row>
    <row r="15" spans="1:5" x14ac:dyDescent="0.25">
      <c r="A15" s="3">
        <v>6</v>
      </c>
      <c r="B15" s="3">
        <v>8</v>
      </c>
    </row>
    <row r="16" spans="1:5" x14ac:dyDescent="0.25">
      <c r="A16" s="3">
        <v>5</v>
      </c>
      <c r="B16" s="3">
        <v>10</v>
      </c>
    </row>
    <row r="17" spans="1:5" ht="33.75" customHeight="1" x14ac:dyDescent="0.25">
      <c r="A17" s="3">
        <v>2</v>
      </c>
      <c r="B17" s="3">
        <v>9</v>
      </c>
      <c r="E17" s="24" t="s">
        <v>17</v>
      </c>
    </row>
    <row r="18" spans="1:5" ht="15.75" thickBot="1" x14ac:dyDescent="0.3">
      <c r="A18" s="3">
        <v>4</v>
      </c>
      <c r="B18" s="3">
        <v>5</v>
      </c>
      <c r="E18" s="1" t="s">
        <v>42</v>
      </c>
    </row>
    <row r="19" spans="1:5" ht="15.75" thickBot="1" x14ac:dyDescent="0.3">
      <c r="A19" s="3">
        <v>10</v>
      </c>
      <c r="B19" s="3">
        <v>5</v>
      </c>
      <c r="E19" s="13">
        <v>0</v>
      </c>
    </row>
    <row r="20" spans="1:5" ht="15.75" thickBot="1" x14ac:dyDescent="0.3">
      <c r="A20" s="3">
        <v>10</v>
      </c>
      <c r="B20" s="3">
        <v>2</v>
      </c>
      <c r="E20" s="1">
        <v>1</v>
      </c>
    </row>
    <row r="21" spans="1:5" ht="15.75" thickBot="1" x14ac:dyDescent="0.3">
      <c r="A21" s="3">
        <v>9</v>
      </c>
      <c r="B21" s="3">
        <v>8</v>
      </c>
      <c r="E21" s="1">
        <v>2</v>
      </c>
    </row>
    <row r="22" spans="1:5" ht="15.75" thickBot="1" x14ac:dyDescent="0.3">
      <c r="A22" s="3">
        <v>9</v>
      </c>
      <c r="B22" s="3">
        <v>4</v>
      </c>
      <c r="E22" s="1">
        <v>3</v>
      </c>
    </row>
    <row r="23" spans="1:5" ht="15.75" thickBot="1" x14ac:dyDescent="0.3">
      <c r="A23" s="3">
        <v>7</v>
      </c>
      <c r="B23" s="3">
        <v>2</v>
      </c>
      <c r="E23" s="1">
        <v>4</v>
      </c>
    </row>
    <row r="24" spans="1:5" ht="15.75" thickBot="1" x14ac:dyDescent="0.3">
      <c r="A24" s="3">
        <v>10</v>
      </c>
      <c r="B24" s="3">
        <v>2</v>
      </c>
      <c r="E24" s="1">
        <v>5</v>
      </c>
    </row>
    <row r="25" spans="1:5" ht="15.75" thickBot="1" x14ac:dyDescent="0.3">
      <c r="A25" s="3">
        <v>8</v>
      </c>
      <c r="B25" s="3">
        <v>8</v>
      </c>
      <c r="E25" s="1">
        <v>6</v>
      </c>
    </row>
    <row r="26" spans="1:5" ht="15.75" thickBot="1" x14ac:dyDescent="0.3">
      <c r="A26" s="3">
        <v>10</v>
      </c>
      <c r="B26" s="3">
        <v>8</v>
      </c>
      <c r="E26" s="1">
        <v>7</v>
      </c>
    </row>
    <row r="27" spans="1:5" ht="15.75" thickBot="1" x14ac:dyDescent="0.3">
      <c r="A27" s="3">
        <v>10</v>
      </c>
      <c r="B27" s="3">
        <v>1</v>
      </c>
      <c r="E27" s="1">
        <v>8</v>
      </c>
    </row>
    <row r="28" spans="1:5" ht="15.75" thickBot="1" x14ac:dyDescent="0.3">
      <c r="A28" s="3">
        <v>5</v>
      </c>
      <c r="B28" s="3">
        <v>5</v>
      </c>
      <c r="E28" s="1">
        <v>9</v>
      </c>
    </row>
    <row r="29" spans="1:5" x14ac:dyDescent="0.25">
      <c r="A29" s="3">
        <v>8</v>
      </c>
      <c r="B29" s="3">
        <v>2</v>
      </c>
      <c r="E29" s="14">
        <v>10</v>
      </c>
    </row>
    <row r="30" spans="1:5" x14ac:dyDescent="0.25">
      <c r="A30" s="3">
        <v>10</v>
      </c>
      <c r="B30" s="3">
        <v>3</v>
      </c>
      <c r="E30" s="12"/>
    </row>
    <row r="31" spans="1:5" x14ac:dyDescent="0.25">
      <c r="A31" s="3">
        <v>8</v>
      </c>
      <c r="B31" s="3">
        <v>7</v>
      </c>
    </row>
    <row r="32" spans="1:5" x14ac:dyDescent="0.25">
      <c r="A32" s="3">
        <v>6</v>
      </c>
      <c r="B32" s="3">
        <v>7</v>
      </c>
    </row>
    <row r="33" spans="1:2" x14ac:dyDescent="0.25">
      <c r="A33" s="3">
        <v>10</v>
      </c>
      <c r="B33" s="3">
        <v>1</v>
      </c>
    </row>
    <row r="34" spans="1:2" x14ac:dyDescent="0.25">
      <c r="A34" s="3">
        <v>6</v>
      </c>
      <c r="B34" s="3">
        <v>9</v>
      </c>
    </row>
    <row r="35" spans="1:2" x14ac:dyDescent="0.25">
      <c r="A35" s="3">
        <v>5</v>
      </c>
      <c r="B35" s="3">
        <v>8</v>
      </c>
    </row>
    <row r="36" spans="1:2" x14ac:dyDescent="0.25">
      <c r="A36" s="3">
        <v>10</v>
      </c>
      <c r="B36" s="3">
        <v>3</v>
      </c>
    </row>
    <row r="37" spans="1:2" x14ac:dyDescent="0.25">
      <c r="A37" s="3">
        <v>9</v>
      </c>
      <c r="B37" s="3">
        <v>8</v>
      </c>
    </row>
    <row r="38" spans="1:2" x14ac:dyDescent="0.25">
      <c r="A38" s="3">
        <v>5</v>
      </c>
      <c r="B38" s="3">
        <v>8</v>
      </c>
    </row>
    <row r="39" spans="1:2" x14ac:dyDescent="0.25">
      <c r="A39" s="8"/>
      <c r="B39" s="8"/>
    </row>
    <row r="40" spans="1:2" x14ac:dyDescent="0.25">
      <c r="A40" s="8"/>
      <c r="B40" s="8"/>
    </row>
    <row r="41" spans="1:2" x14ac:dyDescent="0.25">
      <c r="A41" s="8"/>
      <c r="B41" s="8"/>
    </row>
    <row r="42" spans="1:2" x14ac:dyDescent="0.25">
      <c r="A42" s="8"/>
      <c r="B42" s="8"/>
    </row>
    <row r="43" spans="1:2" x14ac:dyDescent="0.25">
      <c r="A43" s="8"/>
      <c r="B43" s="8"/>
    </row>
    <row r="44" spans="1:2" x14ac:dyDescent="0.25">
      <c r="A44" s="8"/>
      <c r="B44" s="8"/>
    </row>
    <row r="45" spans="1:2" x14ac:dyDescent="0.25">
      <c r="A45" s="8"/>
      <c r="B45" s="8"/>
    </row>
    <row r="46" spans="1:2" x14ac:dyDescent="0.25">
      <c r="A46" s="8"/>
      <c r="B46" s="8"/>
    </row>
    <row r="47" spans="1:2" x14ac:dyDescent="0.25">
      <c r="A47" s="8"/>
      <c r="B47" s="8"/>
    </row>
    <row r="48" spans="1:2" x14ac:dyDescent="0.25">
      <c r="A48" s="8"/>
      <c r="B48" s="8"/>
    </row>
    <row r="49" spans="1:2" x14ac:dyDescent="0.25">
      <c r="A49" s="8"/>
      <c r="B49" s="8"/>
    </row>
    <row r="50" spans="1:2" x14ac:dyDescent="0.25">
      <c r="A50" s="8"/>
      <c r="B50" s="8"/>
    </row>
    <row r="51" spans="1:2" x14ac:dyDescent="0.25">
      <c r="A51" s="8"/>
      <c r="B51" s="8"/>
    </row>
    <row r="52" spans="1:2" x14ac:dyDescent="0.25">
      <c r="A52" s="8"/>
      <c r="B52" s="8"/>
    </row>
    <row r="53" spans="1:2" x14ac:dyDescent="0.25">
      <c r="A53" s="8"/>
      <c r="B53" s="8"/>
    </row>
    <row r="54" spans="1:2" x14ac:dyDescent="0.25">
      <c r="A54" s="8"/>
      <c r="B54" s="8"/>
    </row>
    <row r="55" spans="1:2" x14ac:dyDescent="0.25">
      <c r="A55" s="8"/>
      <c r="B55" s="8"/>
    </row>
    <row r="56" spans="1:2" x14ac:dyDescent="0.25">
      <c r="A56" s="8"/>
      <c r="B56" s="8"/>
    </row>
    <row r="57" spans="1:2" x14ac:dyDescent="0.25">
      <c r="A57" s="8"/>
      <c r="B57" s="8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H18" sqref="H18"/>
    </sheetView>
  </sheetViews>
  <sheetFormatPr defaultRowHeight="15" x14ac:dyDescent="0.25"/>
  <sheetData>
    <row r="1" spans="1:3" x14ac:dyDescent="0.25">
      <c r="A1" s="40" t="s">
        <v>54</v>
      </c>
      <c r="B1" s="40" t="s">
        <v>56</v>
      </c>
      <c r="C1" s="40" t="s">
        <v>28</v>
      </c>
    </row>
    <row r="2" spans="1:3" x14ac:dyDescent="0.25">
      <c r="A2" s="35">
        <v>0</v>
      </c>
      <c r="B2" s="36">
        <v>2</v>
      </c>
      <c r="C2" s="37">
        <v>0.15384615384615385</v>
      </c>
    </row>
    <row r="3" spans="1:3" x14ac:dyDescent="0.25">
      <c r="A3" s="35">
        <v>2</v>
      </c>
      <c r="B3" s="36">
        <v>7</v>
      </c>
      <c r="C3" s="37">
        <v>0.69230769230769229</v>
      </c>
    </row>
    <row r="4" spans="1:3" x14ac:dyDescent="0.25">
      <c r="A4" s="35">
        <v>4</v>
      </c>
      <c r="B4" s="36">
        <v>2</v>
      </c>
      <c r="C4" s="37">
        <v>0.84615384615384615</v>
      </c>
    </row>
    <row r="5" spans="1:3" x14ac:dyDescent="0.25">
      <c r="A5" s="35">
        <v>6</v>
      </c>
      <c r="B5" s="36">
        <v>1</v>
      </c>
      <c r="C5" s="37">
        <v>0.92307692307692313</v>
      </c>
    </row>
    <row r="6" spans="1:3" x14ac:dyDescent="0.25">
      <c r="A6" s="35">
        <v>8</v>
      </c>
      <c r="B6" s="36">
        <v>1</v>
      </c>
      <c r="C6" s="37">
        <v>1</v>
      </c>
    </row>
    <row r="7" spans="1:3" x14ac:dyDescent="0.25">
      <c r="A7" s="35">
        <v>10</v>
      </c>
      <c r="B7" s="36">
        <v>0</v>
      </c>
      <c r="C7" s="37">
        <v>1</v>
      </c>
    </row>
    <row r="8" spans="1:3" x14ac:dyDescent="0.25">
      <c r="A8" s="35">
        <v>12</v>
      </c>
      <c r="B8" s="36">
        <v>0</v>
      </c>
      <c r="C8" s="37">
        <v>1</v>
      </c>
    </row>
    <row r="9" spans="1:3" ht="15.75" thickBot="1" x14ac:dyDescent="0.3">
      <c r="A9" s="38" t="s">
        <v>55</v>
      </c>
      <c r="B9" s="38">
        <v>0</v>
      </c>
      <c r="C9" s="39">
        <v>1</v>
      </c>
    </row>
  </sheetData>
  <sortState ref="A2:A8">
    <sortCondition ref="A2"/>
  </sortState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4" workbookViewId="0">
      <selection activeCell="G15" sqref="G15:H18"/>
    </sheetView>
  </sheetViews>
  <sheetFormatPr defaultRowHeight="15" x14ac:dyDescent="0.25"/>
  <cols>
    <col min="7" max="7" width="11.5703125" customWidth="1"/>
    <col min="9" max="9" width="15.5703125" customWidth="1"/>
    <col min="10" max="10" width="11" customWidth="1"/>
    <col min="11" max="11" width="15.140625" customWidth="1"/>
  </cols>
  <sheetData>
    <row r="1" spans="1:11" x14ac:dyDescent="0.25">
      <c r="A1" s="15" t="s">
        <v>18</v>
      </c>
      <c r="B1" s="15" t="s">
        <v>19</v>
      </c>
      <c r="C1" s="15" t="s">
        <v>20</v>
      </c>
      <c r="D1" s="15" t="s">
        <v>21</v>
      </c>
      <c r="E1" s="15" t="s">
        <v>22</v>
      </c>
      <c r="G1" s="16" t="s">
        <v>23</v>
      </c>
    </row>
    <row r="2" spans="1:11" x14ac:dyDescent="0.25">
      <c r="A2">
        <v>1</v>
      </c>
      <c r="B2" t="s">
        <v>24</v>
      </c>
      <c r="C2" t="s">
        <v>25</v>
      </c>
      <c r="D2">
        <v>3</v>
      </c>
      <c r="E2">
        <v>8</v>
      </c>
      <c r="G2" s="17" t="s">
        <v>26</v>
      </c>
      <c r="H2" s="18" t="s">
        <v>5</v>
      </c>
      <c r="I2" s="18" t="s">
        <v>27</v>
      </c>
      <c r="J2" s="19" t="s">
        <v>6</v>
      </c>
      <c r="K2" s="18" t="s">
        <v>28</v>
      </c>
    </row>
    <row r="3" spans="1:11" x14ac:dyDescent="0.25">
      <c r="A3">
        <v>2</v>
      </c>
      <c r="B3" t="s">
        <v>24</v>
      </c>
      <c r="C3" t="s">
        <v>29</v>
      </c>
      <c r="D3">
        <v>2</v>
      </c>
      <c r="E3">
        <v>8</v>
      </c>
      <c r="G3">
        <v>11</v>
      </c>
    </row>
    <row r="4" spans="1:11" x14ac:dyDescent="0.25">
      <c r="A4">
        <v>3</v>
      </c>
      <c r="B4" t="s">
        <v>24</v>
      </c>
      <c r="C4" t="s">
        <v>25</v>
      </c>
      <c r="D4">
        <v>5</v>
      </c>
      <c r="E4">
        <v>4</v>
      </c>
      <c r="G4">
        <v>10</v>
      </c>
    </row>
    <row r="5" spans="1:11" x14ac:dyDescent="0.25">
      <c r="A5">
        <v>4</v>
      </c>
      <c r="B5" t="s">
        <v>24</v>
      </c>
      <c r="C5" t="s">
        <v>29</v>
      </c>
      <c r="D5">
        <v>4</v>
      </c>
      <c r="E5">
        <v>8</v>
      </c>
      <c r="G5">
        <v>9</v>
      </c>
    </row>
    <row r="6" spans="1:11" x14ac:dyDescent="0.25">
      <c r="A6">
        <v>5</v>
      </c>
      <c r="B6" t="s">
        <v>30</v>
      </c>
      <c r="C6" t="s">
        <v>25</v>
      </c>
      <c r="D6">
        <v>5</v>
      </c>
      <c r="E6">
        <v>8</v>
      </c>
      <c r="G6">
        <v>8</v>
      </c>
    </row>
    <row r="7" spans="1:11" x14ac:dyDescent="0.25">
      <c r="A7">
        <v>6</v>
      </c>
      <c r="B7" t="s">
        <v>30</v>
      </c>
      <c r="C7" t="s">
        <v>31</v>
      </c>
      <c r="D7">
        <v>1</v>
      </c>
      <c r="E7">
        <v>6</v>
      </c>
      <c r="G7">
        <v>7</v>
      </c>
    </row>
    <row r="8" spans="1:11" x14ac:dyDescent="0.25">
      <c r="A8">
        <v>7</v>
      </c>
      <c r="B8" t="s">
        <v>30</v>
      </c>
      <c r="C8" t="s">
        <v>32</v>
      </c>
      <c r="D8">
        <v>5</v>
      </c>
      <c r="E8">
        <v>9</v>
      </c>
      <c r="G8">
        <v>6</v>
      </c>
    </row>
    <row r="9" spans="1:11" x14ac:dyDescent="0.25">
      <c r="A9">
        <v>8</v>
      </c>
      <c r="B9" t="s">
        <v>30</v>
      </c>
      <c r="C9" t="s">
        <v>32</v>
      </c>
      <c r="D9">
        <v>6</v>
      </c>
      <c r="E9">
        <v>9</v>
      </c>
      <c r="G9">
        <v>5</v>
      </c>
    </row>
    <row r="10" spans="1:11" x14ac:dyDescent="0.25">
      <c r="A10">
        <v>9</v>
      </c>
      <c r="B10" t="s">
        <v>24</v>
      </c>
      <c r="C10" t="s">
        <v>32</v>
      </c>
      <c r="D10">
        <v>2</v>
      </c>
      <c r="E10">
        <v>7</v>
      </c>
      <c r="G10" s="20">
        <v>4</v>
      </c>
      <c r="H10" s="20"/>
      <c r="I10" s="20"/>
      <c r="J10" s="20"/>
      <c r="K10" s="20"/>
    </row>
    <row r="11" spans="1:11" x14ac:dyDescent="0.25">
      <c r="A11">
        <v>10</v>
      </c>
      <c r="B11" t="s">
        <v>30</v>
      </c>
      <c r="C11" t="s">
        <v>29</v>
      </c>
      <c r="D11">
        <v>1</v>
      </c>
      <c r="E11">
        <v>4</v>
      </c>
    </row>
    <row r="12" spans="1:11" x14ac:dyDescent="0.25">
      <c r="A12">
        <v>11</v>
      </c>
      <c r="B12" t="s">
        <v>30</v>
      </c>
      <c r="C12" t="s">
        <v>29</v>
      </c>
      <c r="D12">
        <v>11</v>
      </c>
      <c r="E12">
        <v>11</v>
      </c>
    </row>
    <row r="13" spans="1:11" x14ac:dyDescent="0.25">
      <c r="A13">
        <v>12</v>
      </c>
      <c r="B13" t="s">
        <v>24</v>
      </c>
      <c r="C13" t="s">
        <v>32</v>
      </c>
      <c r="D13">
        <v>10</v>
      </c>
      <c r="E13">
        <v>10</v>
      </c>
      <c r="G13" s="16" t="s">
        <v>33</v>
      </c>
    </row>
    <row r="14" spans="1:11" x14ac:dyDescent="0.25">
      <c r="A14">
        <v>13</v>
      </c>
      <c r="B14" t="s">
        <v>24</v>
      </c>
      <c r="C14" t="s">
        <v>32</v>
      </c>
      <c r="D14">
        <v>4</v>
      </c>
      <c r="E14">
        <v>9</v>
      </c>
      <c r="G14" s="19" t="s">
        <v>34</v>
      </c>
      <c r="H14" s="18" t="s">
        <v>5</v>
      </c>
      <c r="I14" s="28"/>
      <c r="J14" s="28"/>
    </row>
    <row r="15" spans="1:11" x14ac:dyDescent="0.25">
      <c r="A15">
        <v>14</v>
      </c>
      <c r="B15" t="s">
        <v>24</v>
      </c>
      <c r="C15" t="s">
        <v>32</v>
      </c>
      <c r="D15">
        <v>3</v>
      </c>
      <c r="E15">
        <v>7</v>
      </c>
      <c r="G15" t="s">
        <v>32</v>
      </c>
      <c r="H15">
        <f>COUNTIF(C2:C31,G15)</f>
        <v>10</v>
      </c>
      <c r="I15" s="28"/>
      <c r="J15" s="28"/>
    </row>
    <row r="16" spans="1:11" x14ac:dyDescent="0.25">
      <c r="A16">
        <v>15</v>
      </c>
      <c r="B16" t="s">
        <v>24</v>
      </c>
      <c r="C16" t="s">
        <v>32</v>
      </c>
      <c r="D16">
        <v>7</v>
      </c>
      <c r="E16">
        <v>7</v>
      </c>
      <c r="G16" t="s">
        <v>29</v>
      </c>
      <c r="H16">
        <f>COUNTIF(C3:C32,G16)</f>
        <v>11</v>
      </c>
      <c r="I16" s="28"/>
      <c r="J16" s="28"/>
    </row>
    <row r="17" spans="1:12" x14ac:dyDescent="0.25">
      <c r="A17">
        <v>16</v>
      </c>
      <c r="B17" t="s">
        <v>24</v>
      </c>
      <c r="C17" t="s">
        <v>25</v>
      </c>
      <c r="D17">
        <v>8</v>
      </c>
      <c r="E17">
        <v>9</v>
      </c>
      <c r="G17" t="s">
        <v>25</v>
      </c>
      <c r="H17">
        <f t="shared" ref="H17:H18" si="0">COUNTIF(C4:C33,G17)</f>
        <v>7</v>
      </c>
      <c r="I17" s="28"/>
      <c r="J17" s="28"/>
    </row>
    <row r="18" spans="1:12" x14ac:dyDescent="0.25">
      <c r="A18">
        <v>17</v>
      </c>
      <c r="B18" t="s">
        <v>24</v>
      </c>
      <c r="C18" t="s">
        <v>29</v>
      </c>
      <c r="D18">
        <v>3</v>
      </c>
      <c r="E18">
        <v>8</v>
      </c>
      <c r="G18" s="20" t="s">
        <v>31</v>
      </c>
      <c r="H18">
        <f t="shared" si="0"/>
        <v>1</v>
      </c>
      <c r="I18" s="28"/>
      <c r="J18" s="28"/>
    </row>
    <row r="19" spans="1:12" x14ac:dyDescent="0.25">
      <c r="A19">
        <v>18</v>
      </c>
      <c r="B19" t="s">
        <v>24</v>
      </c>
      <c r="C19" t="s">
        <v>29</v>
      </c>
      <c r="D19">
        <v>9</v>
      </c>
      <c r="E19">
        <v>11</v>
      </c>
    </row>
    <row r="20" spans="1:12" x14ac:dyDescent="0.25">
      <c r="A20">
        <v>19</v>
      </c>
      <c r="B20" t="s">
        <v>24</v>
      </c>
      <c r="C20" t="s">
        <v>25</v>
      </c>
      <c r="D20">
        <v>5</v>
      </c>
      <c r="E20">
        <v>9</v>
      </c>
    </row>
    <row r="21" spans="1:12" x14ac:dyDescent="0.25">
      <c r="A21">
        <v>20</v>
      </c>
      <c r="B21" t="s">
        <v>30</v>
      </c>
      <c r="C21" t="s">
        <v>25</v>
      </c>
      <c r="D21">
        <v>2</v>
      </c>
      <c r="E21">
        <v>8</v>
      </c>
      <c r="G21" s="20" t="s">
        <v>35</v>
      </c>
      <c r="H21" s="20"/>
      <c r="I21" s="28"/>
      <c r="J21" s="28"/>
      <c r="K21" s="28"/>
      <c r="L21" s="28"/>
    </row>
    <row r="22" spans="1:12" x14ac:dyDescent="0.25">
      <c r="A22">
        <v>21</v>
      </c>
      <c r="B22" t="s">
        <v>24</v>
      </c>
      <c r="C22" t="s">
        <v>32</v>
      </c>
      <c r="D22">
        <v>1</v>
      </c>
      <c r="E22">
        <v>8</v>
      </c>
      <c r="G22" s="19" t="s">
        <v>26</v>
      </c>
      <c r="H22" s="18" t="s">
        <v>5</v>
      </c>
      <c r="I22" s="28" t="s">
        <v>43</v>
      </c>
      <c r="J22" s="33" t="s">
        <v>44</v>
      </c>
      <c r="K22" s="33" t="s">
        <v>45</v>
      </c>
      <c r="L22" s="33"/>
    </row>
    <row r="23" spans="1:12" x14ac:dyDescent="0.25">
      <c r="A23">
        <v>22</v>
      </c>
      <c r="B23" t="s">
        <v>30</v>
      </c>
      <c r="C23" t="s">
        <v>32</v>
      </c>
      <c r="D23">
        <v>3</v>
      </c>
      <c r="E23">
        <v>6</v>
      </c>
      <c r="G23">
        <v>0</v>
      </c>
      <c r="H23">
        <f>COUNTIF(D2:D31,0)</f>
        <v>0</v>
      </c>
      <c r="I23" s="28">
        <v>0</v>
      </c>
      <c r="J23" s="28">
        <f t="array" ref="J23:J30">FREQUENCY(D2:D31,I23:I29)</f>
        <v>0</v>
      </c>
      <c r="K23" s="28" t="s">
        <v>46</v>
      </c>
      <c r="L23" s="28"/>
    </row>
    <row r="24" spans="1:12" x14ac:dyDescent="0.25">
      <c r="A24">
        <v>23</v>
      </c>
      <c r="B24" t="s">
        <v>30</v>
      </c>
      <c r="C24" t="s">
        <v>29</v>
      </c>
      <c r="D24">
        <v>5</v>
      </c>
      <c r="E24">
        <v>9</v>
      </c>
      <c r="G24">
        <v>1</v>
      </c>
      <c r="H24">
        <f>COUNTIF(D2:D32,1)</f>
        <v>5</v>
      </c>
      <c r="I24" s="28">
        <v>2</v>
      </c>
      <c r="J24" s="28">
        <v>8</v>
      </c>
      <c r="K24" s="34" t="s">
        <v>47</v>
      </c>
      <c r="L24" s="28"/>
    </row>
    <row r="25" spans="1:12" x14ac:dyDescent="0.25">
      <c r="A25">
        <v>24</v>
      </c>
      <c r="B25" t="s">
        <v>30</v>
      </c>
      <c r="C25" t="s">
        <v>25</v>
      </c>
      <c r="D25">
        <v>6</v>
      </c>
      <c r="E25">
        <v>9</v>
      </c>
      <c r="G25">
        <v>2</v>
      </c>
      <c r="H25">
        <f>COUNTIF(D2:D32,2)</f>
        <v>3</v>
      </c>
      <c r="I25" s="28">
        <v>4</v>
      </c>
      <c r="J25" s="28">
        <v>7</v>
      </c>
      <c r="K25" s="33" t="s">
        <v>48</v>
      </c>
      <c r="L25" s="28"/>
    </row>
    <row r="26" spans="1:12" x14ac:dyDescent="0.25">
      <c r="A26">
        <v>25</v>
      </c>
      <c r="B26" t="s">
        <v>30</v>
      </c>
      <c r="C26" t="s">
        <v>25</v>
      </c>
      <c r="D26">
        <v>1</v>
      </c>
      <c r="E26">
        <v>7</v>
      </c>
      <c r="G26">
        <v>3</v>
      </c>
      <c r="H26">
        <f>COUNTIF(D5:D34,3)</f>
        <v>4</v>
      </c>
      <c r="I26" s="33">
        <v>6</v>
      </c>
      <c r="J26" s="28">
        <v>9</v>
      </c>
      <c r="K26" s="33" t="s">
        <v>49</v>
      </c>
      <c r="L26" s="33"/>
    </row>
    <row r="27" spans="1:12" x14ac:dyDescent="0.25">
      <c r="A27">
        <v>26</v>
      </c>
      <c r="B27" t="s">
        <v>30</v>
      </c>
      <c r="C27" t="s">
        <v>29</v>
      </c>
      <c r="D27">
        <v>5</v>
      </c>
      <c r="E27">
        <v>7</v>
      </c>
      <c r="G27">
        <v>4</v>
      </c>
      <c r="H27">
        <f>COUNTIF(D2:D32,4)</f>
        <v>2</v>
      </c>
      <c r="I27" s="33">
        <v>8</v>
      </c>
      <c r="J27" s="28">
        <v>2</v>
      </c>
      <c r="K27" s="33" t="s">
        <v>50</v>
      </c>
      <c r="L27" s="28"/>
    </row>
    <row r="28" spans="1:12" x14ac:dyDescent="0.25">
      <c r="A28">
        <v>27</v>
      </c>
      <c r="B28" t="s">
        <v>30</v>
      </c>
      <c r="C28" t="s">
        <v>29</v>
      </c>
      <c r="D28">
        <v>11</v>
      </c>
      <c r="E28">
        <v>9</v>
      </c>
      <c r="G28">
        <v>5</v>
      </c>
      <c r="H28">
        <f>COUNTIF(D2:D32,5)</f>
        <v>7</v>
      </c>
      <c r="I28" s="33">
        <v>10</v>
      </c>
      <c r="J28" s="28">
        <v>2</v>
      </c>
      <c r="K28" s="33" t="s">
        <v>51</v>
      </c>
      <c r="L28" s="28"/>
    </row>
    <row r="29" spans="1:12" x14ac:dyDescent="0.25">
      <c r="A29">
        <v>28</v>
      </c>
      <c r="B29" t="s">
        <v>24</v>
      </c>
      <c r="C29" t="s">
        <v>29</v>
      </c>
      <c r="D29">
        <v>3</v>
      </c>
      <c r="E29">
        <v>8</v>
      </c>
      <c r="G29">
        <v>6</v>
      </c>
      <c r="H29">
        <f>COUNTIF(D2:D32,6)</f>
        <v>2</v>
      </c>
      <c r="I29" s="28">
        <v>12</v>
      </c>
      <c r="J29" s="28">
        <v>2</v>
      </c>
      <c r="K29" s="33" t="s">
        <v>52</v>
      </c>
      <c r="L29" s="28"/>
    </row>
    <row r="30" spans="1:12" x14ac:dyDescent="0.25">
      <c r="A30">
        <v>29</v>
      </c>
      <c r="B30" t="s">
        <v>24</v>
      </c>
      <c r="C30" t="s">
        <v>29</v>
      </c>
      <c r="D30">
        <v>5</v>
      </c>
      <c r="E30">
        <v>4</v>
      </c>
      <c r="G30">
        <v>7</v>
      </c>
      <c r="H30">
        <f>COUNTIF(D2:D32,7)</f>
        <v>1</v>
      </c>
      <c r="I30" s="28"/>
      <c r="J30" s="28">
        <v>0</v>
      </c>
      <c r="K30" s="33" t="s">
        <v>53</v>
      </c>
      <c r="L30" s="28"/>
    </row>
    <row r="31" spans="1:12" x14ac:dyDescent="0.25">
      <c r="A31">
        <v>30</v>
      </c>
      <c r="B31" t="s">
        <v>24</v>
      </c>
      <c r="C31" t="s">
        <v>32</v>
      </c>
      <c r="D31">
        <v>1</v>
      </c>
      <c r="E31">
        <v>7</v>
      </c>
      <c r="G31">
        <v>8</v>
      </c>
      <c r="H31">
        <f>COUNTIF(D2:D32,8)</f>
        <v>1</v>
      </c>
      <c r="I31" s="28"/>
      <c r="J31" s="28"/>
      <c r="K31" s="28"/>
      <c r="L31" s="28"/>
    </row>
    <row r="32" spans="1:12" x14ac:dyDescent="0.25">
      <c r="G32">
        <v>9</v>
      </c>
      <c r="H32">
        <f>COUNTIF(D2:D32,9)</f>
        <v>1</v>
      </c>
      <c r="I32" s="28"/>
      <c r="J32" s="28"/>
      <c r="K32" s="28"/>
      <c r="L32" s="28"/>
    </row>
    <row r="33" spans="7:12" x14ac:dyDescent="0.25">
      <c r="G33">
        <v>10</v>
      </c>
      <c r="H33">
        <f>COUNTIF(D2:D32,10)</f>
        <v>1</v>
      </c>
      <c r="I33" s="28"/>
      <c r="J33" s="28"/>
      <c r="K33" s="28"/>
      <c r="L33" s="28"/>
    </row>
    <row r="34" spans="7:12" x14ac:dyDescent="0.25">
      <c r="G34">
        <v>11</v>
      </c>
      <c r="H34">
        <f>COUNTIF(D2:D32,11)</f>
        <v>2</v>
      </c>
      <c r="I34" s="28"/>
      <c r="J34" s="28"/>
      <c r="K34" s="28"/>
      <c r="L34" s="28"/>
    </row>
    <row r="35" spans="7:12" x14ac:dyDescent="0.25">
      <c r="G35" s="20">
        <v>12</v>
      </c>
      <c r="H35">
        <f>COUNTIF(D2:D32,12)</f>
        <v>0</v>
      </c>
      <c r="I35" s="28"/>
      <c r="J35" s="28"/>
      <c r="K35" s="28"/>
      <c r="L35" s="2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Frequency Table Practice</vt:lpstr>
      <vt:lpstr>Graphing discrete data</vt:lpstr>
      <vt:lpstr>Graphing continuous data</vt:lpstr>
      <vt:lpstr>Sheet1</vt:lpstr>
      <vt:lpstr>Assignment data</vt:lpstr>
    </vt:vector>
  </TitlesOfParts>
  <Company>UTC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Jennings Black</dc:creator>
  <cp:lastModifiedBy>admin</cp:lastModifiedBy>
  <dcterms:created xsi:type="dcterms:W3CDTF">2018-01-19T16:03:32Z</dcterms:created>
  <dcterms:modified xsi:type="dcterms:W3CDTF">2020-05-18T05:01:49Z</dcterms:modified>
</cp:coreProperties>
</file>